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45" windowWidth="9570" windowHeight="11700" tabRatio="462"/>
  </bookViews>
  <sheets>
    <sheet name="Elektryczne" sheetId="9" r:id="rId1"/>
    <sheet name="Spalinowe" sheetId="10" r:id="rId2"/>
    <sheet name="Przeglądy EZT" sheetId="11" r:id="rId3"/>
    <sheet name="Przeglądy SZT" sheetId="14" r:id="rId4"/>
  </sheets>
  <definedNames>
    <definedName name="_xlnm.Print_Area" localSheetId="0">Elektryczne!$A$1:$J$24</definedName>
    <definedName name="_xlnm.Print_Area" localSheetId="3">'Przeglądy SZT'!$A$2:$K$14</definedName>
  </definedNames>
  <calcPr calcId="145621"/>
</workbook>
</file>

<file path=xl/calcChain.xml><?xml version="1.0" encoding="utf-8"?>
<calcChain xmlns="http://schemas.openxmlformats.org/spreadsheetml/2006/main">
  <c r="Q5" i="9" l="1"/>
  <c r="R5" i="9" s="1"/>
  <c r="Q6" i="9"/>
  <c r="R6" i="9"/>
  <c r="Q7" i="9"/>
  <c r="R7" i="9" s="1"/>
  <c r="Q8" i="9"/>
  <c r="R8" i="9" s="1"/>
  <c r="Q9" i="9"/>
  <c r="R9" i="9" s="1"/>
  <c r="Q10" i="9"/>
  <c r="R10" i="9" s="1"/>
  <c r="Q11" i="9"/>
  <c r="R11" i="9" s="1"/>
  <c r="Q12" i="9"/>
  <c r="Q13" i="9"/>
  <c r="R13" i="9" s="1"/>
  <c r="Q14" i="9"/>
  <c r="R14" i="9" s="1"/>
  <c r="Q15" i="9"/>
  <c r="R15" i="9"/>
  <c r="Q16" i="9"/>
  <c r="R16" i="9" s="1"/>
  <c r="Q17" i="9"/>
  <c r="R17" i="9" s="1"/>
  <c r="Q18" i="9"/>
  <c r="R18" i="9" s="1"/>
  <c r="Q19" i="9"/>
  <c r="R19" i="9" s="1"/>
  <c r="Q20" i="9"/>
  <c r="R20" i="9" s="1"/>
  <c r="Q21" i="9"/>
  <c r="R21" i="9" s="1"/>
  <c r="Q22" i="9"/>
  <c r="R22" i="9"/>
  <c r="Q23" i="9"/>
  <c r="R23" i="9" s="1"/>
  <c r="Q24" i="9"/>
  <c r="R24" i="9" s="1"/>
  <c r="R12" i="9"/>
</calcChain>
</file>

<file path=xl/sharedStrings.xml><?xml version="1.0" encoding="utf-8"?>
<sst xmlns="http://schemas.openxmlformats.org/spreadsheetml/2006/main" count="364" uniqueCount="158">
  <si>
    <t>Lp.</t>
  </si>
  <si>
    <t>Rok produkcji</t>
  </si>
  <si>
    <t>Ostatnia naprawa główna</t>
  </si>
  <si>
    <t>Ostatnia naprawa rewizyjna</t>
  </si>
  <si>
    <t xml:space="preserve">Seria </t>
  </si>
  <si>
    <t>Numer</t>
  </si>
  <si>
    <t>Data</t>
  </si>
  <si>
    <t>EN57</t>
  </si>
  <si>
    <t>G1</t>
  </si>
  <si>
    <t>1R2</t>
  </si>
  <si>
    <t>30.11.1998</t>
  </si>
  <si>
    <t>1R3</t>
  </si>
  <si>
    <t>1R6</t>
  </si>
  <si>
    <t>1R5</t>
  </si>
  <si>
    <t>1R4</t>
  </si>
  <si>
    <t>02.05.1991</t>
  </si>
  <si>
    <t>1R7</t>
  </si>
  <si>
    <t>EN71</t>
  </si>
  <si>
    <t>15.12.2010</t>
  </si>
  <si>
    <t>06.09.2010</t>
  </si>
  <si>
    <t>EN57AL</t>
  </si>
  <si>
    <t>30.11.2012</t>
  </si>
  <si>
    <t>30.11.2011</t>
  </si>
  <si>
    <t>02.11.2011</t>
  </si>
  <si>
    <t>13.08.2012</t>
  </si>
  <si>
    <t>17.12.2010</t>
  </si>
  <si>
    <t>18.10.2012</t>
  </si>
  <si>
    <t>30.10.2012</t>
  </si>
  <si>
    <t>28.12.2011</t>
  </si>
  <si>
    <t>31.10.2011</t>
  </si>
  <si>
    <t>15.12.2011</t>
  </si>
  <si>
    <t>06.12.2012</t>
  </si>
  <si>
    <t>28.09.1990</t>
  </si>
  <si>
    <t>10.12.1993</t>
  </si>
  <si>
    <t>21.02.1993</t>
  </si>
  <si>
    <t>02.07.1998</t>
  </si>
  <si>
    <t>19.05.1994</t>
  </si>
  <si>
    <t>12.02.1998</t>
  </si>
  <si>
    <t>03.01.1995</t>
  </si>
  <si>
    <t>Zestawienie danych elektrycznych zespołów trakcyjnych - w ramach taboru dzierżawionego od Województwa Pomorskiego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</si>
  <si>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</si>
  <si>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</si>
  <si>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</si>
  <si>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</si>
  <si>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</si>
  <si>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</si>
  <si>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</si>
  <si>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</si>
  <si>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</si>
  <si>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</si>
  <si>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</si>
  <si>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</si>
  <si>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</si>
  <si>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</si>
  <si>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</si>
  <si>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</si>
  <si>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</si>
  <si>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</si>
  <si>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</si>
  <si>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</si>
  <si>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22.08.1991</t>
  </si>
  <si>
    <t>17.12.2013</t>
  </si>
  <si>
    <t>27.07.1992</t>
  </si>
  <si>
    <t>21.12.2013</t>
  </si>
  <si>
    <t>-</t>
  </si>
  <si>
    <t>Rodzaj (oznaczenie)</t>
  </si>
  <si>
    <r>
      <t xml:space="preserve">Przebieg w km od budowy
</t>
    </r>
    <r>
      <rPr>
        <b/>
        <sz val="8"/>
        <color indexed="8"/>
        <rFont val="Arial"/>
        <family val="2"/>
        <charset val="238"/>
      </rPr>
      <t>stan na 28.02.2015</t>
    </r>
  </si>
  <si>
    <r>
      <t xml:space="preserve">Poj/km od ostatniej naprawy
</t>
    </r>
    <r>
      <rPr>
        <b/>
        <sz val="8"/>
        <color indexed="8"/>
        <rFont val="Arial"/>
        <family val="2"/>
        <charset val="238"/>
      </rPr>
      <t>stan na 28.02.2015</t>
    </r>
  </si>
  <si>
    <t>23.12.2014</t>
  </si>
  <si>
    <r>
      <t>31.03.199</t>
    </r>
    <r>
      <rPr>
        <sz val="11"/>
        <color indexed="10"/>
        <rFont val="Arial"/>
        <family val="2"/>
        <charset val="238"/>
      </rPr>
      <t>3</t>
    </r>
  </si>
  <si>
    <r>
      <t>2</t>
    </r>
    <r>
      <rPr>
        <sz val="11"/>
        <color indexed="10"/>
        <rFont val="Arial"/>
        <family val="2"/>
        <charset val="238"/>
      </rPr>
      <t>2</t>
    </r>
    <r>
      <rPr>
        <sz val="11"/>
        <color indexed="30"/>
        <rFont val="Arial"/>
        <family val="2"/>
        <charset val="238"/>
      </rPr>
      <t>.11.2014</t>
    </r>
  </si>
  <si>
    <r>
      <t>0</t>
    </r>
    <r>
      <rPr>
        <sz val="11"/>
        <color indexed="10"/>
        <rFont val="Arial"/>
        <family val="2"/>
        <charset val="238"/>
      </rPr>
      <t>4</t>
    </r>
    <r>
      <rPr>
        <sz val="11"/>
        <color indexed="30"/>
        <rFont val="Arial"/>
        <family val="2"/>
        <charset val="238"/>
      </rPr>
      <t>.12.2014</t>
    </r>
  </si>
  <si>
    <r>
      <t>1</t>
    </r>
    <r>
      <rPr>
        <sz val="11"/>
        <color indexed="10"/>
        <rFont val="Arial"/>
        <family val="2"/>
        <charset val="238"/>
      </rPr>
      <t>7</t>
    </r>
    <r>
      <rPr>
        <sz val="11"/>
        <color indexed="30"/>
        <rFont val="Arial"/>
        <family val="2"/>
        <charset val="238"/>
      </rPr>
      <t>.12.2014</t>
    </r>
  </si>
  <si>
    <t>Planowana przegląd P4 lub P5</t>
  </si>
  <si>
    <t>Termin upływu gwarancji</t>
  </si>
  <si>
    <t>Zestawienie danych spalinowych zespołów trakcyjnych /autobusów szynowych/ w ramach dzierżawy taboru od Województwa Pomorskiego</t>
  </si>
  <si>
    <t>Identyfikator pojazdu</t>
  </si>
  <si>
    <t>Typ</t>
  </si>
  <si>
    <t>Czas pracy silnika w mtg</t>
  </si>
  <si>
    <r>
      <t xml:space="preserve">Człon A
</t>
    </r>
    <r>
      <rPr>
        <b/>
        <sz val="8"/>
        <color indexed="8"/>
        <rFont val="Arial"/>
        <family val="2"/>
        <charset val="238"/>
      </rPr>
      <t>stan na 28.02.2015</t>
    </r>
  </si>
  <si>
    <r>
      <t xml:space="preserve">Człon B
</t>
    </r>
    <r>
      <rPr>
        <b/>
        <sz val="8"/>
        <color indexed="8"/>
        <rFont val="Arial"/>
        <family val="2"/>
        <charset val="238"/>
      </rPr>
      <t>stan na 28.02.2015</t>
    </r>
  </si>
  <si>
    <t>220M</t>
  </si>
  <si>
    <t>221M</t>
  </si>
  <si>
    <t>SA138-002</t>
  </si>
  <si>
    <t>SA138-003</t>
  </si>
  <si>
    <t>SA138-004</t>
  </si>
  <si>
    <t>Rok produkcji (data)</t>
  </si>
  <si>
    <t>218Mc</t>
  </si>
  <si>
    <t>219M</t>
  </si>
  <si>
    <t>SA133-025</t>
  </si>
  <si>
    <t>SA133-026</t>
  </si>
  <si>
    <t>SA133-027</t>
  </si>
  <si>
    <t>SA133-028</t>
  </si>
  <si>
    <t>PKM</t>
  </si>
  <si>
    <t>Liczba miejsc</t>
  </si>
  <si>
    <t>siedzące</t>
  </si>
  <si>
    <t>stojące</t>
  </si>
  <si>
    <t>Maksymalna prędkość w km/h</t>
  </si>
  <si>
    <t>Długosć pojazdów w metrach</t>
  </si>
  <si>
    <t>Masa słuzbowa pojazdu</t>
  </si>
  <si>
    <t>136,5 t ± 3%</t>
  </si>
  <si>
    <t>Moc wznamionowa silników w kW</t>
  </si>
  <si>
    <t>P 2.2</t>
  </si>
  <si>
    <t>P 3</t>
  </si>
  <si>
    <t>P 3.1</t>
  </si>
  <si>
    <t>P 4</t>
  </si>
  <si>
    <t>Cykl utrzymania pojazdów</t>
  </si>
  <si>
    <t>P 1</t>
  </si>
  <si>
    <t>P 2</t>
  </si>
  <si>
    <t>P 2.1</t>
  </si>
  <si>
    <t>P 3.2</t>
  </si>
  <si>
    <t>P 5</t>
  </si>
  <si>
    <t>Przeglądy</t>
  </si>
  <si>
    <t>P 1.2</t>
  </si>
  <si>
    <t>P 1.1</t>
  </si>
  <si>
    <t>Pracochłonność poziomu utrzymania w roboczo godzinach (rbg)</t>
  </si>
  <si>
    <t>typ pojazdu</t>
  </si>
  <si>
    <t>1 700 km / 6 dni kalendarzowych</t>
  </si>
  <si>
    <t xml:space="preserve">10 000 km / 35 dni </t>
  </si>
  <si>
    <t>200 000 km / najpóźniej po 2,5 roku</t>
  </si>
  <si>
    <t xml:space="preserve">400 000 km / najpóźniej po 5 latach </t>
  </si>
  <si>
    <t xml:space="preserve">3 200 000 km / najpóźniej po 30 latach </t>
  </si>
  <si>
    <t>max 250 000 km lub max 2 lata</t>
  </si>
  <si>
    <t>max 500 000 km lub max 4 lata</t>
  </si>
  <si>
    <t>max 2 500 000 km lub max 20 lat</t>
  </si>
  <si>
    <t>2 500 km lub najpóźniej po 120 h</t>
  </si>
  <si>
    <t>250 000 km lub najpóźniej po max 2,5 roku</t>
  </si>
  <si>
    <t>500 000 km lub najpóźniej po max 5 latach</t>
  </si>
  <si>
    <t>3 200 000 km lub najpóźniej po max 30 latach</t>
  </si>
  <si>
    <r>
      <t xml:space="preserve">max 2 500 km lub 120h </t>
    </r>
    <r>
      <rPr>
        <b/>
        <sz val="10"/>
        <color indexed="8"/>
        <rFont val="Czcionka tekstu podstawowego"/>
        <charset val="238"/>
      </rPr>
      <t>±</t>
    </r>
    <r>
      <rPr>
        <b/>
        <sz val="10"/>
        <color indexed="8"/>
        <rFont val="Calibri"/>
        <family val="2"/>
        <charset val="238"/>
      </rPr>
      <t xml:space="preserve"> 12h</t>
    </r>
  </si>
  <si>
    <r>
      <t>20 000 km lub najpóźniej po 45</t>
    </r>
    <r>
      <rPr>
        <b/>
        <sz val="10"/>
        <color indexed="8"/>
        <rFont val="Calibri"/>
        <family val="2"/>
        <charset val="238"/>
      </rPr>
      <t xml:space="preserve"> dniach</t>
    </r>
  </si>
  <si>
    <r>
      <t xml:space="preserve">max 25 000 km lub 45 </t>
    </r>
    <r>
      <rPr>
        <b/>
        <sz val="10"/>
        <color indexed="8"/>
        <rFont val="Czcionka tekstu podstawowego"/>
        <charset val="238"/>
      </rPr>
      <t>±</t>
    </r>
    <r>
      <rPr>
        <b/>
        <sz val="10"/>
        <color indexed="8"/>
        <rFont val="Calibri"/>
        <family val="2"/>
        <charset val="238"/>
      </rPr>
      <t xml:space="preserve"> 5 dni</t>
    </r>
  </si>
  <si>
    <t>83 t</t>
  </si>
  <si>
    <t>Szwajcar</t>
  </si>
  <si>
    <t>3 600 km ± 360 km 6 dni ± 12 godzin</t>
  </si>
  <si>
    <t>15000 km ±10% lub co 15 dni pracy</t>
  </si>
  <si>
    <t>1 000 km lub co 3 dni</t>
  </si>
  <si>
    <t>15 000 km lub 1,5 miesiąca</t>
  </si>
  <si>
    <t>30 000 ± 3 000 km 60 dni ± 6 dni</t>
  </si>
  <si>
    <t>co 30 000 km ±10% lub co 1 000 mtg</t>
  </si>
  <si>
    <t>30 000 km lub co 1 000 mtg lub co 3 m-ce</t>
  </si>
  <si>
    <t>co 125 000 km ±10% lub co 4 000 mtg</t>
  </si>
  <si>
    <t>125 000 km lub co 4 000 mtg lub co 12 m-cy</t>
  </si>
  <si>
    <t>400 000 ± 40 000 km 3 lata ± 3 miesiące</t>
  </si>
  <si>
    <t>co 300 000 km ±5% lub co 8 000 mtg lub co 2 lata</t>
  </si>
  <si>
    <t>300 000 km lub co 8 000 mtg lub co 2,5 roku</t>
  </si>
  <si>
    <t>co 600 000 km ±5% lub co 16 000 mtg lub co 4 lata</t>
  </si>
  <si>
    <t>600 000 km lub co 16 000 mtg lub co 5 lat</t>
  </si>
  <si>
    <t>max 1 200 000 km max 9 lat</t>
  </si>
  <si>
    <t>co 1 200 000 km lub co 32 000 mtg lub co 8 lat</t>
  </si>
  <si>
    <t>1 200 000 km lub co 32 000 mtg lub co 10 lat</t>
  </si>
  <si>
    <t>max 2 400 000 km max 18 lat</t>
  </si>
  <si>
    <t>co 2 400 000 km lub co 16 lat</t>
  </si>
  <si>
    <t>2 400 000 km lub co 64 000 mtg lub co 20 lat</t>
  </si>
  <si>
    <t>Średnie roczne zużycie paliwa</t>
  </si>
  <si>
    <t>litr/1km</t>
  </si>
  <si>
    <t>Średnie zużycie paliwa w miesiącach
VII – VIII</t>
  </si>
  <si>
    <t>Średnie zużycie paliwa w miesiącach
I –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</si>
</sst>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\."/>
    <numFmt numFmtId="170" formatCode="0.000"/>
  </numFmts>
  <fonts count="25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30"/>
      <name val="Arial"/>
      <family val="2"/>
      <charset val="238"/>
    </font>
    <font>
      <sz val="11"/>
      <color indexed="30"/>
      <name val="Czcionka tekstu podstawowego"/>
      <family val="2"/>
      <charset val="238"/>
    </font>
    <font>
      <sz val="11"/>
      <color indexed="10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1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12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3" borderId="7" xfId="0" quotePrefix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Border="1"/>
    <xf numFmtId="0" fontId="19" fillId="3" borderId="8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right" vertical="center"/>
    </xf>
    <xf numFmtId="0" fontId="20" fillId="5" borderId="10" xfId="0" quotePrefix="1" applyFont="1" applyFill="1" applyBorder="1" applyAlignment="1">
      <alignment horizontal="center" vertical="center"/>
    </xf>
    <xf numFmtId="0" fontId="20" fillId="5" borderId="11" xfId="0" quotePrefix="1" applyFont="1" applyFill="1" applyBorder="1" applyAlignment="1">
      <alignment horizontal="center" vertical="center"/>
    </xf>
    <xf numFmtId="0" fontId="20" fillId="0" borderId="0" xfId="0" quotePrefix="1" applyFont="1" applyFill="1" applyBorder="1" applyAlignment="1">
      <alignment vertical="center"/>
    </xf>
    <xf numFmtId="0" fontId="20" fillId="5" borderId="12" xfId="0" applyFont="1" applyFill="1" applyBorder="1" applyAlignment="1">
      <alignment horizontal="right" vertical="center"/>
    </xf>
    <xf numFmtId="0" fontId="17" fillId="0" borderId="0" xfId="0" applyFont="1" applyBorder="1"/>
    <xf numFmtId="0" fontId="21" fillId="0" borderId="0" xfId="0" applyFont="1"/>
    <xf numFmtId="0" fontId="20" fillId="5" borderId="1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vertical="center"/>
    </xf>
    <xf numFmtId="0" fontId="17" fillId="6" borderId="1" xfId="0" applyFont="1" applyFill="1" applyBorder="1" applyAlignment="1">
      <alignment horizontal="right" vertical="center"/>
    </xf>
    <xf numFmtId="0" fontId="17" fillId="6" borderId="6" xfId="0" applyFont="1" applyFill="1" applyBorder="1" applyAlignment="1">
      <alignment horizontal="right" vertical="center"/>
    </xf>
    <xf numFmtId="0" fontId="17" fillId="6" borderId="12" xfId="0" applyFont="1" applyFill="1" applyBorder="1" applyAlignment="1">
      <alignment vertical="center"/>
    </xf>
    <xf numFmtId="0" fontId="17" fillId="6" borderId="14" xfId="0" applyFont="1" applyFill="1" applyBorder="1" applyAlignment="1">
      <alignment horizontal="right" vertical="center"/>
    </xf>
    <xf numFmtId="0" fontId="17" fillId="6" borderId="15" xfId="0" applyFont="1" applyFill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0" fontId="18" fillId="0" borderId="3" xfId="0" quotePrefix="1" applyFont="1" applyBorder="1" applyAlignment="1">
      <alignment horizontal="center" vertical="center"/>
    </xf>
    <xf numFmtId="0" fontId="18" fillId="0" borderId="7" xfId="0" quotePrefix="1" applyFont="1" applyBorder="1" applyAlignment="1">
      <alignment horizontal="center" vertical="center"/>
    </xf>
    <xf numFmtId="0" fontId="18" fillId="0" borderId="9" xfId="0" quotePrefix="1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3" fontId="18" fillId="0" borderId="20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right" vertical="center"/>
    </xf>
    <xf numFmtId="0" fontId="18" fillId="0" borderId="22" xfId="0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right" vertical="center"/>
    </xf>
    <xf numFmtId="3" fontId="18" fillId="0" borderId="21" xfId="0" applyNumberFormat="1" applyFont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right" vertical="center"/>
    </xf>
    <xf numFmtId="0" fontId="23" fillId="5" borderId="10" xfId="0" quotePrefix="1" applyFont="1" applyFill="1" applyBorder="1" applyAlignment="1">
      <alignment horizontal="center" vertical="center"/>
    </xf>
    <xf numFmtId="0" fontId="23" fillId="5" borderId="11" xfId="0" quotePrefix="1" applyFont="1" applyFill="1" applyBorder="1" applyAlignment="1">
      <alignment horizontal="center" vertical="center"/>
    </xf>
    <xf numFmtId="0" fontId="23" fillId="0" borderId="0" xfId="0" quotePrefix="1" applyFont="1" applyFill="1" applyBorder="1" applyAlignment="1">
      <alignment vertical="center"/>
    </xf>
    <xf numFmtId="0" fontId="23" fillId="5" borderId="12" xfId="0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3" fontId="18" fillId="0" borderId="18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18" fillId="0" borderId="9" xfId="0" quotePrefix="1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18" fillId="0" borderId="14" xfId="0" quotePrefix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right" vertical="center"/>
    </xf>
    <xf numFmtId="3" fontId="18" fillId="0" borderId="20" xfId="0" applyNumberFormat="1" applyFont="1" applyBorder="1" applyAlignment="1">
      <alignment horizontal="right" vertical="center"/>
    </xf>
    <xf numFmtId="0" fontId="18" fillId="0" borderId="15" xfId="0" quotePrefix="1" applyFont="1" applyBorder="1" applyAlignment="1">
      <alignment horizontal="center" vertical="center"/>
    </xf>
    <xf numFmtId="0" fontId="18" fillId="6" borderId="13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right" vertical="center"/>
    </xf>
    <xf numFmtId="0" fontId="18" fillId="6" borderId="6" xfId="0" applyFont="1" applyFill="1" applyBorder="1" applyAlignment="1">
      <alignment horizontal="right" vertical="center"/>
    </xf>
    <xf numFmtId="0" fontId="18" fillId="6" borderId="12" xfId="0" applyFont="1" applyFill="1" applyBorder="1" applyAlignment="1">
      <alignment vertical="center"/>
    </xf>
    <xf numFmtId="0" fontId="18" fillId="6" borderId="14" xfId="0" applyFont="1" applyFill="1" applyBorder="1" applyAlignment="1">
      <alignment horizontal="right" vertical="center"/>
    </xf>
    <xf numFmtId="0" fontId="18" fillId="6" borderId="15" xfId="0" applyFont="1" applyFill="1" applyBorder="1" applyAlignment="1">
      <alignment vertical="center"/>
    </xf>
    <xf numFmtId="0" fontId="5" fillId="4" borderId="2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" fontId="18" fillId="0" borderId="31" xfId="0" applyNumberFormat="1" applyFont="1" applyBorder="1" applyAlignment="1">
      <alignment horizontal="center" vertical="center"/>
    </xf>
    <xf numFmtId="3" fontId="18" fillId="0" borderId="39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3" fontId="18" fillId="0" borderId="40" xfId="0" applyNumberFormat="1" applyFont="1" applyBorder="1" applyAlignment="1">
      <alignment horizontal="center" vertical="center"/>
    </xf>
    <xf numFmtId="3" fontId="18" fillId="0" borderId="25" xfId="0" applyNumberFormat="1" applyFont="1" applyBorder="1" applyAlignment="1">
      <alignment horizontal="center" vertical="center"/>
    </xf>
    <xf numFmtId="3" fontId="18" fillId="0" borderId="42" xfId="0" applyNumberFormat="1" applyFont="1" applyBorder="1" applyAlignment="1">
      <alignment horizontal="center" vertical="center"/>
    </xf>
    <xf numFmtId="3" fontId="18" fillId="0" borderId="43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textRotation="45"/>
    </xf>
    <xf numFmtId="0" fontId="24" fillId="6" borderId="41" xfId="0" applyFont="1" applyFill="1" applyBorder="1" applyAlignment="1">
      <alignment horizontal="center" vertical="center" textRotation="45"/>
    </xf>
    <xf numFmtId="0" fontId="19" fillId="3" borderId="4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5" borderId="31" xfId="0" quotePrefix="1" applyFont="1" applyFill="1" applyBorder="1" applyAlignment="1">
      <alignment horizontal="center" vertical="center"/>
    </xf>
    <xf numFmtId="0" fontId="20" fillId="5" borderId="39" xfId="0" quotePrefix="1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 textRotation="62"/>
    </xf>
    <xf numFmtId="0" fontId="24" fillId="6" borderId="41" xfId="0" applyFont="1" applyFill="1" applyBorder="1" applyAlignment="1">
      <alignment horizontal="center" vertical="center" textRotation="62"/>
    </xf>
    <xf numFmtId="0" fontId="23" fillId="3" borderId="40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/>
    </xf>
    <xf numFmtId="0" fontId="3" fillId="4" borderId="3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10" xfId="0" quotePrefix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7" xfId="0" applyFill="1" applyBorder="1" applyAlignment="1">
      <alignment vertical="center"/>
    </xf>
    <xf numFmtId="170" fontId="0" fillId="7" borderId="10" xfId="0" applyNumberFormat="1" applyFill="1" applyBorder="1" applyAlignment="1">
      <alignment vertical="center"/>
    </xf>
    <xf numFmtId="170" fontId="0" fillId="7" borderId="11" xfId="0" applyNumberFormat="1" applyFill="1" applyBorder="1" applyAlignment="1">
      <alignment vertical="center"/>
    </xf>
    <xf numFmtId="170" fontId="0" fillId="7" borderId="3" xfId="0" applyNumberFormat="1" applyFill="1" applyBorder="1" applyAlignment="1">
      <alignment vertical="center"/>
    </xf>
    <xf numFmtId="170" fontId="0" fillId="7" borderId="5" xfId="0" applyNumberForma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7" borderId="8" xfId="0" applyFill="1" applyBorder="1" applyAlignment="1">
      <alignment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zoomScale="60" zoomScaleNormal="100" workbookViewId="0">
      <selection activeCell="L15" sqref="L15"/>
    </sheetView>
  </sheetViews>
  <sheetFormatPr defaultRowHeight="14.25"/>
  <cols>
    <col min="1" max="1" width="3.5" customWidth="1"/>
    <col min="2" max="2" width="9.375" customWidth="1"/>
    <col min="3" max="3" width="9.75" customWidth="1"/>
    <col min="4" max="4" width="8.625" customWidth="1"/>
    <col min="5" max="5" width="12.125" customWidth="1"/>
    <col min="6" max="6" width="12.5" customWidth="1"/>
    <col min="7" max="7" width="11.625" customWidth="1"/>
    <col min="8" max="8" width="12.625" customWidth="1"/>
    <col min="9" max="10" width="14.5" customWidth="1"/>
    <col min="11" max="15" width="5" customWidth="1"/>
    <col min="16" max="16" width="5.875" customWidth="1"/>
    <col min="17" max="17" width="6.75" customWidth="1"/>
    <col min="18" max="18" width="5.875" customWidth="1"/>
    <col min="19" max="19" width="11.625" customWidth="1"/>
  </cols>
  <sheetData>
    <row r="1" spans="1:20" ht="25.5" customHeight="1" thickBot="1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28"/>
      <c r="L1" s="28"/>
      <c r="M1" s="28"/>
      <c r="N1" s="28"/>
      <c r="O1" s="28"/>
      <c r="P1" s="28"/>
      <c r="Q1" s="28"/>
      <c r="R1" s="28"/>
    </row>
    <row r="2" spans="1:20" s="26" customFormat="1" ht="14.25" customHeight="1">
      <c r="A2" s="134" t="s">
        <v>0</v>
      </c>
      <c r="B2" s="138" t="s">
        <v>4</v>
      </c>
      <c r="C2" s="138" t="s">
        <v>5</v>
      </c>
      <c r="D2" s="130" t="s">
        <v>1</v>
      </c>
      <c r="E2" s="129" t="s">
        <v>2</v>
      </c>
      <c r="F2" s="129"/>
      <c r="G2" s="129" t="s">
        <v>3</v>
      </c>
      <c r="H2" s="129"/>
      <c r="I2" s="130" t="s">
        <v>66</v>
      </c>
      <c r="J2" s="132" t="s">
        <v>67</v>
      </c>
      <c r="K2" s="29"/>
      <c r="L2" s="29"/>
      <c r="M2" s="29"/>
      <c r="N2" s="29"/>
      <c r="O2" s="28"/>
      <c r="P2" s="28"/>
      <c r="Q2" s="28"/>
      <c r="R2" s="28"/>
      <c r="S2" s="136" t="s">
        <v>73</v>
      </c>
      <c r="T2" s="137" t="s">
        <v>74</v>
      </c>
    </row>
    <row r="3" spans="1:20" s="26" customFormat="1" ht="27.75" customHeight="1">
      <c r="A3" s="135"/>
      <c r="B3" s="139"/>
      <c r="C3" s="139"/>
      <c r="D3" s="131"/>
      <c r="E3" s="24"/>
      <c r="F3" s="25" t="s">
        <v>6</v>
      </c>
      <c r="G3" s="24" t="s">
        <v>65</v>
      </c>
      <c r="H3" s="25" t="s">
        <v>6</v>
      </c>
      <c r="I3" s="131"/>
      <c r="J3" s="133"/>
      <c r="K3" s="29">
        <v>2010</v>
      </c>
      <c r="L3" s="29">
        <v>2011</v>
      </c>
      <c r="M3" s="29">
        <v>2012</v>
      </c>
      <c r="N3" s="29">
        <v>2013</v>
      </c>
      <c r="O3" s="28">
        <v>2014</v>
      </c>
      <c r="P3" s="28">
        <v>2015</v>
      </c>
      <c r="Q3" s="28"/>
      <c r="R3" s="28"/>
      <c r="S3" s="136"/>
      <c r="T3" s="137"/>
    </row>
    <row r="4" spans="1:20" ht="10.5" customHeight="1">
      <c r="A4" s="11">
        <v>1</v>
      </c>
      <c r="B4" s="12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4">
        <v>9</v>
      </c>
      <c r="J4" s="15">
        <v>10</v>
      </c>
      <c r="K4" s="32"/>
      <c r="L4" s="32"/>
      <c r="M4" s="32"/>
      <c r="N4" s="32"/>
      <c r="O4" s="28"/>
      <c r="P4" s="28"/>
      <c r="Q4" s="28"/>
      <c r="R4" s="28"/>
      <c r="S4" s="14">
        <v>11</v>
      </c>
    </row>
    <row r="5" spans="1:20">
      <c r="A5" s="2" t="s">
        <v>40</v>
      </c>
      <c r="B5" s="3" t="s">
        <v>17</v>
      </c>
      <c r="C5" s="4">
        <v>6</v>
      </c>
      <c r="D5" s="4">
        <v>1976</v>
      </c>
      <c r="E5" s="4" t="s">
        <v>8</v>
      </c>
      <c r="F5" s="4" t="s">
        <v>36</v>
      </c>
      <c r="G5" s="4" t="s">
        <v>14</v>
      </c>
      <c r="H5" s="4" t="s">
        <v>29</v>
      </c>
      <c r="I5" s="6">
        <v>3538149</v>
      </c>
      <c r="J5" s="18">
        <v>264914</v>
      </c>
      <c r="K5" s="30"/>
      <c r="L5" s="33">
        <v>61</v>
      </c>
      <c r="M5" s="30">
        <v>366</v>
      </c>
      <c r="N5" s="30">
        <v>365</v>
      </c>
      <c r="O5" s="30">
        <v>365</v>
      </c>
      <c r="P5" s="30">
        <v>59</v>
      </c>
      <c r="Q5" s="30">
        <f>SUM(K5:P5)</f>
        <v>1216</v>
      </c>
      <c r="R5" s="30">
        <f>J5/Q5</f>
        <v>217.85690789473685</v>
      </c>
      <c r="S5" s="26"/>
    </row>
    <row r="6" spans="1:20" s="8" customFormat="1">
      <c r="A6" s="2" t="s">
        <v>41</v>
      </c>
      <c r="B6" s="9" t="s">
        <v>17</v>
      </c>
      <c r="C6" s="10">
        <v>9</v>
      </c>
      <c r="D6" s="10">
        <v>1976</v>
      </c>
      <c r="E6" s="4" t="s">
        <v>8</v>
      </c>
      <c r="F6" s="10" t="s">
        <v>60</v>
      </c>
      <c r="G6" s="10" t="s">
        <v>13</v>
      </c>
      <c r="H6" s="10" t="s">
        <v>61</v>
      </c>
      <c r="I6" s="19">
        <v>3520766</v>
      </c>
      <c r="J6" s="18">
        <v>102160</v>
      </c>
      <c r="K6" s="30"/>
      <c r="L6" s="30"/>
      <c r="M6" s="30"/>
      <c r="N6" s="33">
        <v>14</v>
      </c>
      <c r="O6" s="30">
        <v>365</v>
      </c>
      <c r="P6" s="30">
        <v>59</v>
      </c>
      <c r="Q6" s="30">
        <f t="shared" ref="Q6:Q22" si="0">SUM(K6:P6)</f>
        <v>438</v>
      </c>
      <c r="R6" s="30">
        <f t="shared" ref="R6:R24" si="1">J6/Q6</f>
        <v>233.24200913242009</v>
      </c>
      <c r="S6" s="27"/>
    </row>
    <row r="7" spans="1:20">
      <c r="A7" s="2" t="s">
        <v>42</v>
      </c>
      <c r="B7" s="9" t="s">
        <v>17</v>
      </c>
      <c r="C7" s="10">
        <v>14</v>
      </c>
      <c r="D7" s="10">
        <v>1976</v>
      </c>
      <c r="E7" s="4" t="s">
        <v>8</v>
      </c>
      <c r="F7" s="10" t="s">
        <v>37</v>
      </c>
      <c r="G7" s="10" t="s">
        <v>9</v>
      </c>
      <c r="H7" s="10" t="s">
        <v>30</v>
      </c>
      <c r="I7" s="19">
        <v>2837779</v>
      </c>
      <c r="J7" s="18">
        <v>212529</v>
      </c>
      <c r="K7" s="30"/>
      <c r="L7" s="33">
        <v>16</v>
      </c>
      <c r="M7" s="30">
        <v>366</v>
      </c>
      <c r="N7" s="30">
        <v>365</v>
      </c>
      <c r="O7" s="30">
        <v>365</v>
      </c>
      <c r="P7" s="30">
        <v>59</v>
      </c>
      <c r="Q7" s="30">
        <f t="shared" si="0"/>
        <v>1171</v>
      </c>
      <c r="R7" s="30">
        <f t="shared" si="1"/>
        <v>181.49359521776259</v>
      </c>
      <c r="S7" s="26"/>
    </row>
    <row r="8" spans="1:20">
      <c r="A8" s="2" t="s">
        <v>43</v>
      </c>
      <c r="B8" s="9" t="s">
        <v>17</v>
      </c>
      <c r="C8" s="10">
        <v>18</v>
      </c>
      <c r="D8" s="10">
        <v>1976</v>
      </c>
      <c r="E8" s="4" t="s">
        <v>8</v>
      </c>
      <c r="F8" s="16" t="s">
        <v>38</v>
      </c>
      <c r="G8" s="10" t="s">
        <v>14</v>
      </c>
      <c r="H8" s="16" t="s">
        <v>22</v>
      </c>
      <c r="I8" s="20">
        <v>3537110</v>
      </c>
      <c r="J8" s="18">
        <v>267788</v>
      </c>
      <c r="K8" s="30"/>
      <c r="L8" s="33">
        <v>31</v>
      </c>
      <c r="M8" s="30">
        <v>366</v>
      </c>
      <c r="N8" s="30">
        <v>365</v>
      </c>
      <c r="O8" s="30">
        <v>365</v>
      </c>
      <c r="P8" s="30">
        <v>59</v>
      </c>
      <c r="Q8" s="30">
        <f t="shared" si="0"/>
        <v>1186</v>
      </c>
      <c r="R8" s="30">
        <f t="shared" si="1"/>
        <v>225.79089376053963</v>
      </c>
      <c r="S8" s="26"/>
    </row>
    <row r="9" spans="1:20">
      <c r="A9" s="2" t="s">
        <v>44</v>
      </c>
      <c r="B9" s="10" t="s">
        <v>7</v>
      </c>
      <c r="C9" s="10">
        <v>765</v>
      </c>
      <c r="D9" s="10">
        <v>1970</v>
      </c>
      <c r="E9" s="4" t="s">
        <v>8</v>
      </c>
      <c r="F9" s="10" t="s">
        <v>32</v>
      </c>
      <c r="G9" s="10" t="s">
        <v>12</v>
      </c>
      <c r="H9" s="10" t="s">
        <v>23</v>
      </c>
      <c r="I9" s="21">
        <v>4422655</v>
      </c>
      <c r="J9" s="18">
        <v>188563</v>
      </c>
      <c r="K9" s="30"/>
      <c r="L9" s="33">
        <v>59</v>
      </c>
      <c r="M9" s="30">
        <v>366</v>
      </c>
      <c r="N9" s="30">
        <v>365</v>
      </c>
      <c r="O9" s="30">
        <v>365</v>
      </c>
      <c r="P9" s="30">
        <v>59</v>
      </c>
      <c r="Q9" s="30">
        <f t="shared" si="0"/>
        <v>1214</v>
      </c>
      <c r="R9" s="30">
        <f t="shared" si="1"/>
        <v>155.32372322899505</v>
      </c>
      <c r="S9" s="26"/>
    </row>
    <row r="10" spans="1:20" s="8" customFormat="1">
      <c r="A10" s="2" t="s">
        <v>45</v>
      </c>
      <c r="B10" s="10" t="s">
        <v>7</v>
      </c>
      <c r="C10" s="10">
        <v>849</v>
      </c>
      <c r="D10" s="10">
        <v>1971</v>
      </c>
      <c r="E10" s="4" t="s">
        <v>8</v>
      </c>
      <c r="F10" s="10" t="s">
        <v>62</v>
      </c>
      <c r="G10" s="10" t="s">
        <v>16</v>
      </c>
      <c r="H10" s="10" t="s">
        <v>63</v>
      </c>
      <c r="I10" s="21">
        <v>4843330</v>
      </c>
      <c r="J10" s="18">
        <v>60515</v>
      </c>
      <c r="K10" s="30"/>
      <c r="L10" s="30"/>
      <c r="M10" s="30"/>
      <c r="N10" s="33">
        <v>10</v>
      </c>
      <c r="O10" s="30">
        <v>365</v>
      </c>
      <c r="P10" s="30">
        <v>59</v>
      </c>
      <c r="Q10" s="30">
        <f t="shared" si="0"/>
        <v>434</v>
      </c>
      <c r="R10" s="30">
        <f t="shared" si="1"/>
        <v>139.43548387096774</v>
      </c>
      <c r="S10" s="27"/>
    </row>
    <row r="11" spans="1:20">
      <c r="A11" s="2" t="s">
        <v>46</v>
      </c>
      <c r="B11" s="10" t="s">
        <v>7</v>
      </c>
      <c r="C11" s="10">
        <v>952</v>
      </c>
      <c r="D11" s="10">
        <v>1973</v>
      </c>
      <c r="E11" s="4" t="s">
        <v>8</v>
      </c>
      <c r="F11" s="10" t="s">
        <v>15</v>
      </c>
      <c r="G11" s="10" t="s">
        <v>16</v>
      </c>
      <c r="H11" s="10" t="s">
        <v>21</v>
      </c>
      <c r="I11" s="21">
        <v>4357090</v>
      </c>
      <c r="J11" s="18">
        <v>147312</v>
      </c>
      <c r="K11" s="30"/>
      <c r="L11" s="30"/>
      <c r="M11" s="33">
        <v>31</v>
      </c>
      <c r="N11" s="30">
        <v>365</v>
      </c>
      <c r="O11" s="30">
        <v>365</v>
      </c>
      <c r="P11" s="30">
        <v>59</v>
      </c>
      <c r="Q11" s="30">
        <f t="shared" si="0"/>
        <v>820</v>
      </c>
      <c r="R11" s="30">
        <f t="shared" si="1"/>
        <v>179.64878048780488</v>
      </c>
      <c r="S11" s="26"/>
    </row>
    <row r="12" spans="1:20">
      <c r="A12" s="2" t="s">
        <v>47</v>
      </c>
      <c r="B12" s="10" t="s">
        <v>7</v>
      </c>
      <c r="C12" s="10">
        <v>962</v>
      </c>
      <c r="D12" s="10">
        <v>1973</v>
      </c>
      <c r="E12" s="4" t="s">
        <v>8</v>
      </c>
      <c r="F12" s="10" t="s">
        <v>33</v>
      </c>
      <c r="G12" s="10" t="s">
        <v>12</v>
      </c>
      <c r="H12" s="10" t="s">
        <v>24</v>
      </c>
      <c r="I12" s="21">
        <v>4988070</v>
      </c>
      <c r="J12" s="18">
        <v>163171</v>
      </c>
      <c r="K12" s="30"/>
      <c r="L12" s="30"/>
      <c r="M12" s="33">
        <v>18</v>
      </c>
      <c r="N12" s="30">
        <v>365</v>
      </c>
      <c r="O12" s="30">
        <v>365</v>
      </c>
      <c r="P12" s="30">
        <v>59</v>
      </c>
      <c r="Q12" s="30">
        <f t="shared" si="0"/>
        <v>807</v>
      </c>
      <c r="R12" s="30">
        <f t="shared" si="1"/>
        <v>202.19454770755885</v>
      </c>
      <c r="S12" s="26"/>
    </row>
    <row r="13" spans="1:20" s="8" customFormat="1">
      <c r="A13" s="2" t="s">
        <v>48</v>
      </c>
      <c r="B13" s="10" t="s">
        <v>7</v>
      </c>
      <c r="C13" s="10">
        <v>967</v>
      </c>
      <c r="D13" s="10">
        <v>1973</v>
      </c>
      <c r="E13" s="4" t="s">
        <v>8</v>
      </c>
      <c r="F13" s="10" t="s">
        <v>69</v>
      </c>
      <c r="G13" s="10" t="s">
        <v>12</v>
      </c>
      <c r="H13" s="10" t="s">
        <v>61</v>
      </c>
      <c r="I13" s="21">
        <v>4565254</v>
      </c>
      <c r="J13" s="18">
        <v>69817</v>
      </c>
      <c r="K13" s="30"/>
      <c r="L13" s="30"/>
      <c r="M13" s="30"/>
      <c r="N13" s="33">
        <v>14</v>
      </c>
      <c r="O13" s="30">
        <v>365</v>
      </c>
      <c r="P13" s="30">
        <v>59</v>
      </c>
      <c r="Q13" s="30">
        <f t="shared" si="0"/>
        <v>438</v>
      </c>
      <c r="R13" s="30">
        <f t="shared" si="1"/>
        <v>159.39954337899545</v>
      </c>
      <c r="S13" s="27"/>
    </row>
    <row r="14" spans="1:20">
      <c r="A14" s="2" t="s">
        <v>49</v>
      </c>
      <c r="B14" s="4" t="s">
        <v>7</v>
      </c>
      <c r="C14" s="4">
        <v>989</v>
      </c>
      <c r="D14" s="4">
        <v>1974</v>
      </c>
      <c r="E14" s="4" t="s">
        <v>8</v>
      </c>
      <c r="F14" s="10" t="s">
        <v>34</v>
      </c>
      <c r="G14" s="10" t="s">
        <v>13</v>
      </c>
      <c r="H14" s="10" t="s">
        <v>25</v>
      </c>
      <c r="I14" s="21">
        <v>4411265</v>
      </c>
      <c r="J14" s="18">
        <v>291921</v>
      </c>
      <c r="K14" s="33">
        <v>14</v>
      </c>
      <c r="L14" s="30">
        <v>365</v>
      </c>
      <c r="M14" s="30">
        <v>366</v>
      </c>
      <c r="N14" s="30">
        <v>365</v>
      </c>
      <c r="O14" s="30">
        <v>365</v>
      </c>
      <c r="P14" s="30">
        <v>59</v>
      </c>
      <c r="Q14" s="30">
        <f t="shared" si="0"/>
        <v>1534</v>
      </c>
      <c r="R14" s="30">
        <f t="shared" si="1"/>
        <v>190.30052151238593</v>
      </c>
      <c r="S14" s="26"/>
    </row>
    <row r="15" spans="1:20">
      <c r="A15" s="2" t="s">
        <v>50</v>
      </c>
      <c r="B15" s="4" t="s">
        <v>7</v>
      </c>
      <c r="C15" s="4">
        <v>1112</v>
      </c>
      <c r="D15" s="4">
        <v>1976</v>
      </c>
      <c r="E15" s="4" t="s">
        <v>8</v>
      </c>
      <c r="F15" s="10" t="s">
        <v>35</v>
      </c>
      <c r="G15" s="10" t="s">
        <v>11</v>
      </c>
      <c r="H15" s="10" t="s">
        <v>19</v>
      </c>
      <c r="I15" s="21">
        <v>3823443</v>
      </c>
      <c r="J15" s="18">
        <v>322115</v>
      </c>
      <c r="K15" s="33">
        <v>116</v>
      </c>
      <c r="L15" s="30">
        <v>365</v>
      </c>
      <c r="M15" s="30">
        <v>366</v>
      </c>
      <c r="N15" s="30">
        <v>365</v>
      </c>
      <c r="O15" s="30">
        <v>365</v>
      </c>
      <c r="P15" s="30">
        <v>59</v>
      </c>
      <c r="Q15" s="30">
        <f t="shared" si="0"/>
        <v>1636</v>
      </c>
      <c r="R15" s="30">
        <f t="shared" si="1"/>
        <v>196.89180929095355</v>
      </c>
      <c r="S15" s="26"/>
    </row>
    <row r="16" spans="1:20">
      <c r="A16" s="2" t="s">
        <v>51</v>
      </c>
      <c r="B16" s="4" t="s">
        <v>7</v>
      </c>
      <c r="C16" s="4">
        <v>1184</v>
      </c>
      <c r="D16" s="4">
        <v>1977</v>
      </c>
      <c r="E16" s="4" t="s">
        <v>8</v>
      </c>
      <c r="F16" s="10" t="s">
        <v>10</v>
      </c>
      <c r="G16" s="10" t="s">
        <v>11</v>
      </c>
      <c r="H16" s="10" t="s">
        <v>18</v>
      </c>
      <c r="I16" s="21">
        <v>4257836</v>
      </c>
      <c r="J16" s="18">
        <v>306183</v>
      </c>
      <c r="K16" s="33">
        <v>16</v>
      </c>
      <c r="L16" s="30">
        <v>365</v>
      </c>
      <c r="M16" s="30">
        <v>366</v>
      </c>
      <c r="N16" s="30">
        <v>365</v>
      </c>
      <c r="O16" s="30">
        <v>365</v>
      </c>
      <c r="P16" s="30">
        <v>59</v>
      </c>
      <c r="Q16" s="30">
        <f t="shared" si="0"/>
        <v>1536</v>
      </c>
      <c r="R16" s="30">
        <f t="shared" si="1"/>
        <v>199.337890625</v>
      </c>
      <c r="S16" s="26"/>
    </row>
    <row r="17" spans="1:19">
      <c r="A17" s="2" t="s">
        <v>52</v>
      </c>
      <c r="B17" s="4" t="s">
        <v>20</v>
      </c>
      <c r="C17" s="4">
        <v>1324</v>
      </c>
      <c r="D17" s="4">
        <v>1979</v>
      </c>
      <c r="E17" s="4" t="s">
        <v>8</v>
      </c>
      <c r="F17" s="10" t="s">
        <v>26</v>
      </c>
      <c r="G17" s="10" t="s">
        <v>64</v>
      </c>
      <c r="H17" s="10" t="s">
        <v>64</v>
      </c>
      <c r="I17" s="21">
        <v>2934953</v>
      </c>
      <c r="J17" s="18">
        <v>222509</v>
      </c>
      <c r="K17" s="30"/>
      <c r="L17" s="30"/>
      <c r="M17" s="33">
        <v>74</v>
      </c>
      <c r="N17" s="30">
        <v>365</v>
      </c>
      <c r="O17" s="30">
        <v>365</v>
      </c>
      <c r="P17" s="30">
        <v>59</v>
      </c>
      <c r="Q17" s="30">
        <f t="shared" si="0"/>
        <v>863</v>
      </c>
      <c r="R17" s="30">
        <f t="shared" si="1"/>
        <v>257.8319814600232</v>
      </c>
      <c r="S17" s="26"/>
    </row>
    <row r="18" spans="1:19" s="8" customFormat="1">
      <c r="A18" s="2" t="s">
        <v>53</v>
      </c>
      <c r="B18" s="7" t="s">
        <v>7</v>
      </c>
      <c r="C18" s="7">
        <v>1435</v>
      </c>
      <c r="D18" s="7">
        <v>1981</v>
      </c>
      <c r="E18" s="7" t="s">
        <v>8</v>
      </c>
      <c r="F18" s="7" t="s">
        <v>70</v>
      </c>
      <c r="G18" s="7" t="s">
        <v>64</v>
      </c>
      <c r="H18" s="7" t="s">
        <v>64</v>
      </c>
      <c r="I18" s="21">
        <v>3100617</v>
      </c>
      <c r="J18" s="18">
        <v>14462</v>
      </c>
      <c r="K18" s="30"/>
      <c r="L18" s="30"/>
      <c r="M18" s="30"/>
      <c r="N18" s="30"/>
      <c r="O18" s="33">
        <v>39</v>
      </c>
      <c r="P18" s="30">
        <v>59</v>
      </c>
      <c r="Q18" s="30">
        <f t="shared" si="0"/>
        <v>98</v>
      </c>
      <c r="R18" s="30">
        <f t="shared" si="1"/>
        <v>147.57142857142858</v>
      </c>
      <c r="S18" s="27"/>
    </row>
    <row r="19" spans="1:19">
      <c r="A19" s="2" t="s">
        <v>54</v>
      </c>
      <c r="B19" s="4" t="s">
        <v>20</v>
      </c>
      <c r="C19" s="4">
        <v>1464</v>
      </c>
      <c r="D19" s="4">
        <v>1981</v>
      </c>
      <c r="E19" s="4" t="s">
        <v>8</v>
      </c>
      <c r="F19" s="10" t="s">
        <v>27</v>
      </c>
      <c r="G19" s="10" t="s">
        <v>64</v>
      </c>
      <c r="H19" s="10" t="s">
        <v>64</v>
      </c>
      <c r="I19" s="21">
        <v>3228346</v>
      </c>
      <c r="J19" s="18">
        <v>192798</v>
      </c>
      <c r="K19" s="30"/>
      <c r="L19" s="30"/>
      <c r="M19" s="33">
        <v>62</v>
      </c>
      <c r="N19" s="30">
        <v>365</v>
      </c>
      <c r="O19" s="30">
        <v>365</v>
      </c>
      <c r="P19" s="30">
        <v>59</v>
      </c>
      <c r="Q19" s="30">
        <f t="shared" si="0"/>
        <v>851</v>
      </c>
      <c r="R19" s="30">
        <f t="shared" si="1"/>
        <v>226.55464159811987</v>
      </c>
      <c r="S19" s="26"/>
    </row>
    <row r="20" spans="1:19" s="8" customFormat="1">
      <c r="A20" s="2" t="s">
        <v>55</v>
      </c>
      <c r="B20" s="7" t="s">
        <v>7</v>
      </c>
      <c r="C20" s="7">
        <v>1507</v>
      </c>
      <c r="D20" s="7">
        <v>1982</v>
      </c>
      <c r="E20" s="7" t="s">
        <v>8</v>
      </c>
      <c r="F20" s="7" t="s">
        <v>68</v>
      </c>
      <c r="G20" s="7" t="s">
        <v>64</v>
      </c>
      <c r="H20" s="7" t="s">
        <v>64</v>
      </c>
      <c r="I20" s="21">
        <v>3166695</v>
      </c>
      <c r="J20" s="18">
        <v>15027</v>
      </c>
      <c r="K20" s="30"/>
      <c r="L20" s="30"/>
      <c r="M20" s="30"/>
      <c r="N20" s="30"/>
      <c r="O20" s="33">
        <v>8</v>
      </c>
      <c r="P20" s="30">
        <v>59</v>
      </c>
      <c r="Q20" s="30">
        <f t="shared" si="0"/>
        <v>67</v>
      </c>
      <c r="R20" s="30">
        <f t="shared" si="1"/>
        <v>224.28358208955223</v>
      </c>
      <c r="S20" s="27"/>
    </row>
    <row r="21" spans="1:19">
      <c r="A21" s="2" t="s">
        <v>56</v>
      </c>
      <c r="B21" s="4" t="s">
        <v>20</v>
      </c>
      <c r="C21" s="4">
        <v>1531</v>
      </c>
      <c r="D21" s="4">
        <v>1983</v>
      </c>
      <c r="E21" s="4" t="s">
        <v>8</v>
      </c>
      <c r="F21" s="10" t="s">
        <v>28</v>
      </c>
      <c r="G21" s="10" t="s">
        <v>64</v>
      </c>
      <c r="H21" s="10" t="s">
        <v>64</v>
      </c>
      <c r="I21" s="21">
        <v>3246742</v>
      </c>
      <c r="J21" s="18">
        <v>245973</v>
      </c>
      <c r="K21" s="30"/>
      <c r="L21" s="33">
        <v>3</v>
      </c>
      <c r="M21" s="30">
        <v>366</v>
      </c>
      <c r="N21" s="30">
        <v>365</v>
      </c>
      <c r="O21" s="30">
        <v>365</v>
      </c>
      <c r="P21" s="30">
        <v>59</v>
      </c>
      <c r="Q21" s="30">
        <f t="shared" si="0"/>
        <v>1158</v>
      </c>
      <c r="R21" s="30">
        <f t="shared" si="1"/>
        <v>212.4119170984456</v>
      </c>
      <c r="S21" s="26"/>
    </row>
    <row r="22" spans="1:19">
      <c r="A22" s="2" t="s">
        <v>57</v>
      </c>
      <c r="B22" s="4" t="s">
        <v>20</v>
      </c>
      <c r="C22" s="4">
        <v>1550</v>
      </c>
      <c r="D22" s="4">
        <v>1983</v>
      </c>
      <c r="E22" s="4" t="s">
        <v>8</v>
      </c>
      <c r="F22" s="5" t="s">
        <v>31</v>
      </c>
      <c r="G22" s="10" t="s">
        <v>64</v>
      </c>
      <c r="H22" s="10" t="s">
        <v>64</v>
      </c>
      <c r="I22" s="21">
        <v>3324527</v>
      </c>
      <c r="J22" s="17">
        <v>210761</v>
      </c>
      <c r="K22" s="31"/>
      <c r="L22" s="31"/>
      <c r="M22" s="34">
        <v>25</v>
      </c>
      <c r="N22" s="30">
        <v>365</v>
      </c>
      <c r="O22" s="30">
        <v>365</v>
      </c>
      <c r="P22" s="30">
        <v>59</v>
      </c>
      <c r="Q22" s="30">
        <f t="shared" si="0"/>
        <v>814</v>
      </c>
      <c r="R22" s="30">
        <f t="shared" si="1"/>
        <v>258.92014742014743</v>
      </c>
      <c r="S22" s="26"/>
    </row>
    <row r="23" spans="1:19" s="8" customFormat="1">
      <c r="A23" s="2" t="s">
        <v>58</v>
      </c>
      <c r="B23" s="7" t="s">
        <v>7</v>
      </c>
      <c r="C23" s="7">
        <v>1603</v>
      </c>
      <c r="D23" s="7">
        <v>1985</v>
      </c>
      <c r="E23" s="7" t="s">
        <v>8</v>
      </c>
      <c r="F23" s="7" t="s">
        <v>71</v>
      </c>
      <c r="G23" s="7" t="s">
        <v>64</v>
      </c>
      <c r="H23" s="7" t="s">
        <v>64</v>
      </c>
      <c r="I23" s="21">
        <v>2986049</v>
      </c>
      <c r="J23" s="17">
        <v>17687</v>
      </c>
      <c r="K23" s="31"/>
      <c r="L23" s="31"/>
      <c r="M23" s="31"/>
      <c r="N23" s="31"/>
      <c r="O23" s="34">
        <v>27</v>
      </c>
      <c r="P23" s="30">
        <v>59</v>
      </c>
      <c r="Q23" s="30">
        <f>SUM(K23:P23)</f>
        <v>86</v>
      </c>
      <c r="R23" s="30">
        <f t="shared" si="1"/>
        <v>205.66279069767441</v>
      </c>
      <c r="S23" s="27"/>
    </row>
    <row r="24" spans="1:19" s="8" customFormat="1" ht="15" thickBot="1">
      <c r="A24" s="185" t="s">
        <v>59</v>
      </c>
      <c r="B24" s="186" t="s">
        <v>7</v>
      </c>
      <c r="C24" s="186">
        <v>1618</v>
      </c>
      <c r="D24" s="186">
        <v>1985</v>
      </c>
      <c r="E24" s="186" t="s">
        <v>8</v>
      </c>
      <c r="F24" s="186" t="s">
        <v>72</v>
      </c>
      <c r="G24" s="186" t="s">
        <v>64</v>
      </c>
      <c r="H24" s="186" t="s">
        <v>64</v>
      </c>
      <c r="I24" s="187">
        <v>3012561</v>
      </c>
      <c r="J24" s="188">
        <v>16080</v>
      </c>
      <c r="K24" s="31"/>
      <c r="L24" s="31"/>
      <c r="M24" s="31"/>
      <c r="N24" s="31"/>
      <c r="O24" s="34">
        <v>14</v>
      </c>
      <c r="P24" s="30">
        <v>59</v>
      </c>
      <c r="Q24" s="30">
        <f>SUM(K24:P24)</f>
        <v>73</v>
      </c>
      <c r="R24" s="30">
        <f t="shared" si="1"/>
        <v>220.27397260273972</v>
      </c>
      <c r="S24" s="27"/>
    </row>
    <row r="25" spans="1:19" ht="21.75" customHeight="1">
      <c r="A25" s="184"/>
    </row>
    <row r="26" spans="1:19" s="23" customFormat="1" ht="12">
      <c r="A26" s="22"/>
    </row>
    <row r="27" spans="1:19">
      <c r="A27" s="1"/>
    </row>
    <row r="28" spans="1:19">
      <c r="A28" s="1"/>
    </row>
    <row r="29" spans="1:19">
      <c r="A29" s="1"/>
    </row>
    <row r="30" spans="1:19">
      <c r="A30" s="1"/>
    </row>
    <row r="31" spans="1:19">
      <c r="A31" s="1"/>
    </row>
  </sheetData>
  <mergeCells count="11">
    <mergeCell ref="S2:S3"/>
    <mergeCell ref="T2:T3"/>
    <mergeCell ref="B2:B3"/>
    <mergeCell ref="C2:C3"/>
    <mergeCell ref="D2:D3"/>
    <mergeCell ref="A1:J1"/>
    <mergeCell ref="E2:F2"/>
    <mergeCell ref="G2:H2"/>
    <mergeCell ref="I2:I3"/>
    <mergeCell ref="J2:J3"/>
    <mergeCell ref="A2:A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view="pageBreakPreview" zoomScale="60" zoomScaleNormal="100" workbookViewId="0">
      <pane xSplit="3" ySplit="5" topLeftCell="D6" activePane="bottomRight" state="frozen"/>
      <selection pane="topRight" activeCell="D1" sqref="D1"/>
      <selection pane="bottomLeft" activeCell="A13" sqref="A13"/>
      <selection pane="bottomRight" activeCell="K15" sqref="K15"/>
    </sheetView>
  </sheetViews>
  <sheetFormatPr defaultRowHeight="14.25"/>
  <cols>
    <col min="1" max="1" width="3.625" customWidth="1"/>
    <col min="2" max="2" width="13" customWidth="1"/>
    <col min="3" max="4" width="9.25" customWidth="1"/>
    <col min="5" max="5" width="11.125" customWidth="1"/>
    <col min="6" max="6" width="11.25" customWidth="1"/>
    <col min="7" max="9" width="12.875" customWidth="1"/>
    <col min="10" max="10" width="16.375" customWidth="1"/>
    <col min="12" max="12" width="9" customWidth="1"/>
    <col min="13" max="13" width="11.25" customWidth="1"/>
    <col min="14" max="14" width="10.125" customWidth="1"/>
    <col min="15" max="15" width="11" customWidth="1"/>
    <col min="17" max="19" width="11.75" customWidth="1"/>
  </cols>
  <sheetData>
    <row r="1" spans="1:20" ht="25.5" customHeight="1" thickBot="1">
      <c r="A1" s="155" t="s">
        <v>75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20" ht="34.5" customHeight="1">
      <c r="A2" s="156" t="s">
        <v>0</v>
      </c>
      <c r="B2" s="151" t="s">
        <v>76</v>
      </c>
      <c r="C2" s="157" t="s">
        <v>77</v>
      </c>
      <c r="D2" s="151" t="s">
        <v>86</v>
      </c>
      <c r="E2" s="151" t="s">
        <v>3</v>
      </c>
      <c r="F2" s="151"/>
      <c r="G2" s="151" t="s">
        <v>78</v>
      </c>
      <c r="H2" s="151"/>
      <c r="I2" s="151" t="s">
        <v>66</v>
      </c>
      <c r="J2" s="140" t="s">
        <v>67</v>
      </c>
      <c r="K2" s="146" t="s">
        <v>94</v>
      </c>
      <c r="L2" s="147"/>
      <c r="M2" s="148" t="s">
        <v>99</v>
      </c>
      <c r="N2" s="140" t="s">
        <v>97</v>
      </c>
      <c r="O2" s="140" t="s">
        <v>101</v>
      </c>
      <c r="P2" s="189" t="s">
        <v>98</v>
      </c>
      <c r="Q2" s="193" t="s">
        <v>154</v>
      </c>
      <c r="R2" s="194" t="s">
        <v>156</v>
      </c>
      <c r="S2" s="194" t="s">
        <v>157</v>
      </c>
      <c r="T2" s="43"/>
    </row>
    <row r="3" spans="1:20" ht="14.25" customHeight="1">
      <c r="A3" s="143"/>
      <c r="B3" s="152"/>
      <c r="C3" s="158"/>
      <c r="D3" s="152"/>
      <c r="E3" s="152" t="s">
        <v>65</v>
      </c>
      <c r="F3" s="160" t="s">
        <v>6</v>
      </c>
      <c r="G3" s="153" t="s">
        <v>79</v>
      </c>
      <c r="H3" s="153" t="s">
        <v>80</v>
      </c>
      <c r="I3" s="152"/>
      <c r="J3" s="141"/>
      <c r="K3" s="142" t="s">
        <v>95</v>
      </c>
      <c r="L3" s="144" t="s">
        <v>96</v>
      </c>
      <c r="M3" s="149"/>
      <c r="N3" s="141"/>
      <c r="O3" s="141"/>
      <c r="P3" s="190"/>
      <c r="Q3" s="192"/>
      <c r="R3" s="195"/>
      <c r="S3" s="195"/>
    </row>
    <row r="4" spans="1:20" ht="12" customHeight="1">
      <c r="A4" s="143"/>
      <c r="B4" s="152"/>
      <c r="C4" s="159"/>
      <c r="D4" s="152"/>
      <c r="E4" s="152"/>
      <c r="F4" s="160"/>
      <c r="G4" s="154"/>
      <c r="H4" s="154"/>
      <c r="I4" s="152"/>
      <c r="J4" s="141"/>
      <c r="K4" s="143"/>
      <c r="L4" s="145"/>
      <c r="M4" s="150"/>
      <c r="N4" s="141"/>
      <c r="O4" s="141"/>
      <c r="P4" s="190"/>
      <c r="Q4" s="127" t="s">
        <v>155</v>
      </c>
      <c r="R4" s="191" t="s">
        <v>155</v>
      </c>
      <c r="S4" s="191" t="s">
        <v>155</v>
      </c>
    </row>
    <row r="5" spans="1:20" ht="18" customHeight="1" thickBot="1">
      <c r="A5" s="199">
        <v>1</v>
      </c>
      <c r="B5" s="200">
        <v>2</v>
      </c>
      <c r="C5" s="200">
        <v>3</v>
      </c>
      <c r="D5" s="200">
        <v>4</v>
      </c>
      <c r="E5" s="200">
        <v>5</v>
      </c>
      <c r="F5" s="200">
        <v>6</v>
      </c>
      <c r="G5" s="200">
        <v>7</v>
      </c>
      <c r="H5" s="200">
        <v>8</v>
      </c>
      <c r="I5" s="200">
        <v>9</v>
      </c>
      <c r="J5" s="201">
        <v>10</v>
      </c>
      <c r="K5" s="199">
        <v>11</v>
      </c>
      <c r="L5" s="202">
        <v>12</v>
      </c>
      <c r="M5" s="203">
        <v>13</v>
      </c>
      <c r="N5" s="201">
        <v>14</v>
      </c>
      <c r="O5" s="203">
        <v>15</v>
      </c>
      <c r="P5" s="204">
        <v>16</v>
      </c>
      <c r="Q5" s="203">
        <v>17</v>
      </c>
      <c r="R5" s="196">
        <v>18</v>
      </c>
      <c r="S5" s="196">
        <v>19</v>
      </c>
    </row>
    <row r="6" spans="1:20" ht="18.75" customHeight="1">
      <c r="A6" s="205" t="s">
        <v>40</v>
      </c>
      <c r="B6" s="206" t="s">
        <v>83</v>
      </c>
      <c r="C6" s="207" t="s">
        <v>82</v>
      </c>
      <c r="D6" s="206">
        <v>2010</v>
      </c>
      <c r="E6" s="208"/>
      <c r="F6" s="208"/>
      <c r="G6" s="208">
        <v>20886</v>
      </c>
      <c r="H6" s="208">
        <v>20665</v>
      </c>
      <c r="I6" s="209">
        <v>623655</v>
      </c>
      <c r="J6" s="209"/>
      <c r="K6" s="209">
        <v>196</v>
      </c>
      <c r="L6" s="209">
        <v>200</v>
      </c>
      <c r="M6" s="209" t="s">
        <v>100</v>
      </c>
      <c r="N6" s="209">
        <v>120</v>
      </c>
      <c r="O6" s="209">
        <v>780</v>
      </c>
      <c r="P6" s="210">
        <v>58.63</v>
      </c>
      <c r="Q6" s="213">
        <v>1.1399999999999999</v>
      </c>
      <c r="R6" s="213">
        <v>1.1950000000000001</v>
      </c>
      <c r="S6" s="214">
        <v>1.2030000000000001</v>
      </c>
    </row>
    <row r="7" spans="1:20" ht="18.75" customHeight="1">
      <c r="A7" s="35" t="s">
        <v>41</v>
      </c>
      <c r="B7" s="36" t="s">
        <v>84</v>
      </c>
      <c r="C7" s="37" t="s">
        <v>82</v>
      </c>
      <c r="D7" s="36">
        <v>2010</v>
      </c>
      <c r="E7" s="38"/>
      <c r="F7" s="38"/>
      <c r="G7" s="38">
        <v>19379</v>
      </c>
      <c r="H7" s="38">
        <v>19058</v>
      </c>
      <c r="I7" s="99">
        <v>581319</v>
      </c>
      <c r="J7" s="99"/>
      <c r="K7" s="99">
        <v>196</v>
      </c>
      <c r="L7" s="99">
        <v>200</v>
      </c>
      <c r="M7" s="99" t="s">
        <v>100</v>
      </c>
      <c r="N7" s="99">
        <v>120</v>
      </c>
      <c r="O7" s="99">
        <v>780</v>
      </c>
      <c r="P7" s="197">
        <v>58.63</v>
      </c>
      <c r="Q7" s="215">
        <v>1.1399999999999999</v>
      </c>
      <c r="R7" s="215">
        <v>1.1950000000000001</v>
      </c>
      <c r="S7" s="216">
        <v>1.2030000000000001</v>
      </c>
    </row>
    <row r="8" spans="1:20" ht="18.75" customHeight="1">
      <c r="A8" s="35" t="s">
        <v>42</v>
      </c>
      <c r="B8" s="36" t="s">
        <v>85</v>
      </c>
      <c r="C8" s="37" t="s">
        <v>82</v>
      </c>
      <c r="D8" s="36">
        <v>2011</v>
      </c>
      <c r="E8" s="38"/>
      <c r="F8" s="38"/>
      <c r="G8" s="38">
        <v>21131</v>
      </c>
      <c r="H8" s="38">
        <v>21162</v>
      </c>
      <c r="I8" s="99">
        <v>626996</v>
      </c>
      <c r="J8" s="99"/>
      <c r="K8" s="99">
        <v>196</v>
      </c>
      <c r="L8" s="99">
        <v>200</v>
      </c>
      <c r="M8" s="99" t="s">
        <v>100</v>
      </c>
      <c r="N8" s="99">
        <v>120</v>
      </c>
      <c r="O8" s="99">
        <v>780</v>
      </c>
      <c r="P8" s="197">
        <v>58.63</v>
      </c>
      <c r="Q8" s="215">
        <v>1.1399999999999999</v>
      </c>
      <c r="R8" s="215">
        <v>1.1950000000000001</v>
      </c>
      <c r="S8" s="216">
        <v>1.2030000000000001</v>
      </c>
    </row>
    <row r="9" spans="1:20" ht="18.75" customHeight="1">
      <c r="A9" s="35" t="s">
        <v>43</v>
      </c>
      <c r="B9" s="36" t="s">
        <v>89</v>
      </c>
      <c r="C9" s="37" t="s">
        <v>87</v>
      </c>
      <c r="D9" s="36">
        <v>2015</v>
      </c>
      <c r="E9" s="198"/>
      <c r="F9" s="198"/>
      <c r="G9" s="198"/>
      <c r="H9" s="198"/>
      <c r="I9" s="198"/>
      <c r="J9" s="198"/>
      <c r="K9" s="99">
        <v>120</v>
      </c>
      <c r="L9" s="99">
        <v>124</v>
      </c>
      <c r="M9" s="99" t="s">
        <v>132</v>
      </c>
      <c r="N9" s="99">
        <v>120</v>
      </c>
      <c r="O9" s="99">
        <v>780</v>
      </c>
      <c r="P9" s="197">
        <v>41.7</v>
      </c>
      <c r="Q9" s="217"/>
      <c r="R9" s="217"/>
      <c r="S9" s="218"/>
    </row>
    <row r="10" spans="1:20" ht="18.75" customHeight="1">
      <c r="A10" s="35" t="s">
        <v>44</v>
      </c>
      <c r="B10" s="36" t="s">
        <v>90</v>
      </c>
      <c r="C10" s="37" t="s">
        <v>87</v>
      </c>
      <c r="D10" s="36">
        <v>2015</v>
      </c>
      <c r="E10" s="198"/>
      <c r="F10" s="198"/>
      <c r="G10" s="198"/>
      <c r="H10" s="198"/>
      <c r="I10" s="198"/>
      <c r="J10" s="198"/>
      <c r="K10" s="99">
        <v>120</v>
      </c>
      <c r="L10" s="99">
        <v>124</v>
      </c>
      <c r="M10" s="99" t="s">
        <v>132</v>
      </c>
      <c r="N10" s="99">
        <v>120</v>
      </c>
      <c r="O10" s="99">
        <v>780</v>
      </c>
      <c r="P10" s="197">
        <v>41.7</v>
      </c>
      <c r="Q10" s="217"/>
      <c r="R10" s="217"/>
      <c r="S10" s="218"/>
    </row>
    <row r="11" spans="1:20" ht="18.75" customHeight="1">
      <c r="A11" s="35" t="s">
        <v>45</v>
      </c>
      <c r="B11" s="36" t="s">
        <v>91</v>
      </c>
      <c r="C11" s="37" t="s">
        <v>87</v>
      </c>
      <c r="D11" s="36">
        <v>2015</v>
      </c>
      <c r="E11" s="198"/>
      <c r="F11" s="198"/>
      <c r="G11" s="198"/>
      <c r="H11" s="198"/>
      <c r="I11" s="198"/>
      <c r="J11" s="198"/>
      <c r="K11" s="99">
        <v>120</v>
      </c>
      <c r="L11" s="99">
        <v>124</v>
      </c>
      <c r="M11" s="99" t="s">
        <v>132</v>
      </c>
      <c r="N11" s="99">
        <v>120</v>
      </c>
      <c r="O11" s="99">
        <v>780</v>
      </c>
      <c r="P11" s="197">
        <v>41.7</v>
      </c>
      <c r="Q11" s="217"/>
      <c r="R11" s="217"/>
      <c r="S11" s="218"/>
    </row>
    <row r="12" spans="1:20" ht="18.75" customHeight="1" thickBot="1">
      <c r="A12" s="39" t="s">
        <v>46</v>
      </c>
      <c r="B12" s="40" t="s">
        <v>92</v>
      </c>
      <c r="C12" s="41" t="s">
        <v>87</v>
      </c>
      <c r="D12" s="40">
        <v>2015</v>
      </c>
      <c r="E12" s="211"/>
      <c r="F12" s="211"/>
      <c r="G12" s="211"/>
      <c r="H12" s="211"/>
      <c r="I12" s="211"/>
      <c r="J12" s="211"/>
      <c r="K12" s="42">
        <v>120</v>
      </c>
      <c r="L12" s="42">
        <v>124</v>
      </c>
      <c r="M12" s="42" t="s">
        <v>132</v>
      </c>
      <c r="N12" s="42">
        <v>120</v>
      </c>
      <c r="O12" s="42">
        <v>780</v>
      </c>
      <c r="P12" s="212">
        <v>41.7</v>
      </c>
      <c r="Q12" s="219"/>
      <c r="R12" s="219"/>
      <c r="S12" s="220"/>
    </row>
  </sheetData>
  <mergeCells count="23">
    <mergeCell ref="R2:R3"/>
    <mergeCell ref="S2:S3"/>
    <mergeCell ref="Q2:Q3"/>
    <mergeCell ref="A1:J1"/>
    <mergeCell ref="A2:A4"/>
    <mergeCell ref="B2:B4"/>
    <mergeCell ref="C2:C4"/>
    <mergeCell ref="D2:D4"/>
    <mergeCell ref="E3:E4"/>
    <mergeCell ref="F3:F4"/>
    <mergeCell ref="G3:G4"/>
    <mergeCell ref="E2:F2"/>
    <mergeCell ref="G2:H2"/>
    <mergeCell ref="I2:I4"/>
    <mergeCell ref="J2:J4"/>
    <mergeCell ref="H3:H4"/>
    <mergeCell ref="N2:N4"/>
    <mergeCell ref="O2:O4"/>
    <mergeCell ref="P2:P4"/>
    <mergeCell ref="K3:K4"/>
    <mergeCell ref="L3:L4"/>
    <mergeCell ref="K2:L2"/>
    <mergeCell ref="M2:M4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9" sqref="J19"/>
    </sheetView>
  </sheetViews>
  <sheetFormatPr defaultRowHeight="14.25"/>
  <cols>
    <col min="1" max="1" width="8.25" customWidth="1"/>
    <col min="2" max="2" width="27.75" style="26" customWidth="1"/>
    <col min="3" max="3" width="5.25" style="26" customWidth="1"/>
    <col min="4" max="4" width="5.25" customWidth="1"/>
    <col min="5" max="5" width="0.75" customWidth="1"/>
    <col min="6" max="6" width="32.875" customWidth="1"/>
    <col min="7" max="8" width="5" customWidth="1"/>
    <col min="9" max="9" width="0.875" customWidth="1"/>
    <col min="10" max="10" width="25.375" customWidth="1"/>
    <col min="11" max="11" width="7.875" customWidth="1"/>
  </cols>
  <sheetData>
    <row r="1" spans="1:11" s="44" customFormat="1" ht="16.5" thickBot="1">
      <c r="A1" s="45"/>
      <c r="B1" s="46"/>
      <c r="C1" s="46"/>
      <c r="D1" s="45"/>
      <c r="E1" s="45"/>
      <c r="F1" s="169"/>
      <c r="G1" s="169"/>
      <c r="H1" s="169"/>
      <c r="I1" s="45"/>
      <c r="J1" s="169"/>
      <c r="K1" s="169"/>
    </row>
    <row r="2" spans="1:11" s="55" customFormat="1" ht="26.25" customHeight="1">
      <c r="A2" s="172" t="s">
        <v>112</v>
      </c>
      <c r="B2" s="49" t="s">
        <v>116</v>
      </c>
      <c r="C2" s="50" t="s">
        <v>7</v>
      </c>
      <c r="D2" s="51" t="s">
        <v>17</v>
      </c>
      <c r="E2" s="52"/>
      <c r="F2" s="53" t="s">
        <v>116</v>
      </c>
      <c r="G2" s="176" t="s">
        <v>20</v>
      </c>
      <c r="H2" s="177"/>
      <c r="I2" s="54"/>
      <c r="J2" s="53" t="s">
        <v>116</v>
      </c>
      <c r="K2" s="56" t="s">
        <v>7</v>
      </c>
    </row>
    <row r="3" spans="1:11" s="44" customFormat="1" ht="87" customHeight="1" thickBot="1">
      <c r="A3" s="173"/>
      <c r="B3" s="57" t="s">
        <v>106</v>
      </c>
      <c r="C3" s="174" t="s">
        <v>115</v>
      </c>
      <c r="D3" s="175"/>
      <c r="E3" s="47"/>
      <c r="F3" s="58" t="s">
        <v>106</v>
      </c>
      <c r="G3" s="170" t="s">
        <v>115</v>
      </c>
      <c r="H3" s="171"/>
      <c r="I3" s="47"/>
      <c r="J3" s="58" t="s">
        <v>106</v>
      </c>
      <c r="K3" s="48" t="s">
        <v>115</v>
      </c>
    </row>
    <row r="4" spans="1:11" ht="15.75">
      <c r="A4" s="60" t="s">
        <v>107</v>
      </c>
      <c r="B4" s="66" t="s">
        <v>117</v>
      </c>
      <c r="C4" s="67">
        <v>7</v>
      </c>
      <c r="D4" s="68">
        <v>10.5</v>
      </c>
      <c r="E4" s="69"/>
      <c r="F4" s="70" t="s">
        <v>125</v>
      </c>
      <c r="G4" s="161">
        <v>7</v>
      </c>
      <c r="H4" s="162"/>
      <c r="I4" s="69"/>
      <c r="J4" s="70" t="s">
        <v>129</v>
      </c>
      <c r="K4" s="71">
        <v>7</v>
      </c>
    </row>
    <row r="5" spans="1:11" ht="15.75">
      <c r="A5" s="61" t="s">
        <v>114</v>
      </c>
      <c r="B5" s="72" t="s">
        <v>64</v>
      </c>
      <c r="C5" s="73" t="s">
        <v>64</v>
      </c>
      <c r="D5" s="74" t="s">
        <v>64</v>
      </c>
      <c r="E5" s="69"/>
      <c r="F5" s="75" t="s">
        <v>64</v>
      </c>
      <c r="G5" s="163" t="s">
        <v>64</v>
      </c>
      <c r="H5" s="164"/>
      <c r="I5" s="69"/>
      <c r="J5" s="75" t="s">
        <v>64</v>
      </c>
      <c r="K5" s="76" t="s">
        <v>64</v>
      </c>
    </row>
    <row r="6" spans="1:11" ht="16.5" thickBot="1">
      <c r="A6" s="62" t="s">
        <v>113</v>
      </c>
      <c r="B6" s="77" t="s">
        <v>64</v>
      </c>
      <c r="C6" s="78" t="s">
        <v>64</v>
      </c>
      <c r="D6" s="79" t="s">
        <v>64</v>
      </c>
      <c r="E6" s="69"/>
      <c r="F6" s="80" t="s">
        <v>64</v>
      </c>
      <c r="G6" s="165" t="s">
        <v>64</v>
      </c>
      <c r="H6" s="166"/>
      <c r="I6" s="69"/>
      <c r="J6" s="80" t="s">
        <v>64</v>
      </c>
      <c r="K6" s="81" t="s">
        <v>64</v>
      </c>
    </row>
    <row r="7" spans="1:11" ht="15.75">
      <c r="A7" s="63" t="s">
        <v>108</v>
      </c>
      <c r="B7" s="82" t="s">
        <v>118</v>
      </c>
      <c r="C7" s="83">
        <v>76</v>
      </c>
      <c r="D7" s="84">
        <v>114</v>
      </c>
      <c r="E7" s="69"/>
      <c r="F7" s="70" t="s">
        <v>130</v>
      </c>
      <c r="G7" s="161">
        <v>76</v>
      </c>
      <c r="H7" s="162"/>
      <c r="I7" s="69"/>
      <c r="J7" s="70" t="s">
        <v>131</v>
      </c>
      <c r="K7" s="85">
        <v>76</v>
      </c>
    </row>
    <row r="8" spans="1:11" ht="15.75">
      <c r="A8" s="61" t="s">
        <v>109</v>
      </c>
      <c r="B8" s="86" t="s">
        <v>64</v>
      </c>
      <c r="C8" s="73" t="s">
        <v>64</v>
      </c>
      <c r="D8" s="74" t="s">
        <v>64</v>
      </c>
      <c r="E8" s="69"/>
      <c r="F8" s="75" t="s">
        <v>64</v>
      </c>
      <c r="G8" s="163" t="s">
        <v>64</v>
      </c>
      <c r="H8" s="164"/>
      <c r="I8" s="69"/>
      <c r="J8" s="75" t="s">
        <v>64</v>
      </c>
      <c r="K8" s="76" t="s">
        <v>64</v>
      </c>
    </row>
    <row r="9" spans="1:11" ht="16.5" thickBot="1">
      <c r="A9" s="62" t="s">
        <v>102</v>
      </c>
      <c r="B9" s="87" t="s">
        <v>64</v>
      </c>
      <c r="C9" s="78" t="s">
        <v>64</v>
      </c>
      <c r="D9" s="79" t="s">
        <v>64</v>
      </c>
      <c r="E9" s="69"/>
      <c r="F9" s="80" t="s">
        <v>64</v>
      </c>
      <c r="G9" s="165" t="s">
        <v>64</v>
      </c>
      <c r="H9" s="166"/>
      <c r="I9" s="69"/>
      <c r="J9" s="80" t="s">
        <v>64</v>
      </c>
      <c r="K9" s="81" t="s">
        <v>64</v>
      </c>
    </row>
    <row r="10" spans="1:11" ht="15.75">
      <c r="A10" s="60" t="s">
        <v>103</v>
      </c>
      <c r="B10" s="66" t="s">
        <v>119</v>
      </c>
      <c r="C10" s="67">
        <v>305</v>
      </c>
      <c r="D10" s="68">
        <v>457.5</v>
      </c>
      <c r="E10" s="69"/>
      <c r="F10" s="70" t="s">
        <v>126</v>
      </c>
      <c r="G10" s="161">
        <v>305</v>
      </c>
      <c r="H10" s="162"/>
      <c r="I10" s="69"/>
      <c r="J10" s="70" t="s">
        <v>122</v>
      </c>
      <c r="K10" s="71">
        <v>305</v>
      </c>
    </row>
    <row r="11" spans="1:11" ht="15.75">
      <c r="A11" s="61" t="s">
        <v>104</v>
      </c>
      <c r="B11" s="86" t="s">
        <v>64</v>
      </c>
      <c r="C11" s="73" t="s">
        <v>64</v>
      </c>
      <c r="D11" s="74" t="s">
        <v>64</v>
      </c>
      <c r="E11" s="69"/>
      <c r="F11" s="75" t="s">
        <v>64</v>
      </c>
      <c r="G11" s="163" t="s">
        <v>64</v>
      </c>
      <c r="H11" s="164"/>
      <c r="I11" s="69"/>
      <c r="J11" s="75" t="s">
        <v>64</v>
      </c>
      <c r="K11" s="76" t="s">
        <v>64</v>
      </c>
    </row>
    <row r="12" spans="1:11" ht="16.5" thickBot="1">
      <c r="A12" s="64" t="s">
        <v>110</v>
      </c>
      <c r="B12" s="88" t="s">
        <v>64</v>
      </c>
      <c r="C12" s="89" t="s">
        <v>64</v>
      </c>
      <c r="D12" s="90" t="s">
        <v>64</v>
      </c>
      <c r="E12" s="69"/>
      <c r="F12" s="91" t="s">
        <v>64</v>
      </c>
      <c r="G12" s="165" t="s">
        <v>64</v>
      </c>
      <c r="H12" s="166"/>
      <c r="I12" s="69"/>
      <c r="J12" s="91" t="s">
        <v>64</v>
      </c>
      <c r="K12" s="92" t="s">
        <v>64</v>
      </c>
    </row>
    <row r="13" spans="1:11" ht="16.5" thickBot="1">
      <c r="A13" s="65" t="s">
        <v>105</v>
      </c>
      <c r="B13" s="93" t="s">
        <v>120</v>
      </c>
      <c r="C13" s="98">
        <v>4000</v>
      </c>
      <c r="D13" s="97">
        <v>6000</v>
      </c>
      <c r="E13" s="69"/>
      <c r="F13" s="96" t="s">
        <v>127</v>
      </c>
      <c r="G13" s="167" t="s">
        <v>64</v>
      </c>
      <c r="H13" s="168"/>
      <c r="I13" s="69"/>
      <c r="J13" s="96" t="s">
        <v>123</v>
      </c>
      <c r="K13" s="97" t="s">
        <v>64</v>
      </c>
    </row>
    <row r="14" spans="1:11" ht="16.5" thickBot="1">
      <c r="A14" s="65" t="s">
        <v>111</v>
      </c>
      <c r="B14" s="93" t="s">
        <v>121</v>
      </c>
      <c r="C14" s="94" t="s">
        <v>64</v>
      </c>
      <c r="D14" s="95" t="s">
        <v>64</v>
      </c>
      <c r="E14" s="69"/>
      <c r="F14" s="96" t="s">
        <v>128</v>
      </c>
      <c r="G14" s="167" t="s">
        <v>64</v>
      </c>
      <c r="H14" s="168"/>
      <c r="I14" s="69"/>
      <c r="J14" s="96" t="s">
        <v>124</v>
      </c>
      <c r="K14" s="97" t="s">
        <v>64</v>
      </c>
    </row>
  </sheetData>
  <mergeCells count="17">
    <mergeCell ref="G9:H9"/>
    <mergeCell ref="F1:H1"/>
    <mergeCell ref="J1:K1"/>
    <mergeCell ref="G3:H3"/>
    <mergeCell ref="A2:A3"/>
    <mergeCell ref="C3:D3"/>
    <mergeCell ref="G2:H2"/>
    <mergeCell ref="G4:H4"/>
    <mergeCell ref="G5:H5"/>
    <mergeCell ref="G6:H6"/>
    <mergeCell ref="G7:H7"/>
    <mergeCell ref="G8:H8"/>
    <mergeCell ref="G10:H10"/>
    <mergeCell ref="G11:H11"/>
    <mergeCell ref="G12:H12"/>
    <mergeCell ref="G13:H13"/>
    <mergeCell ref="G14:H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W25" sqref="W25"/>
    </sheetView>
  </sheetViews>
  <sheetFormatPr defaultRowHeight="14.25"/>
  <cols>
    <col min="1" max="1" width="6.25" customWidth="1"/>
    <col min="2" max="2" width="27.75" style="26" customWidth="1"/>
    <col min="3" max="3" width="5.25" style="26" customWidth="1"/>
    <col min="4" max="4" width="5.25" customWidth="1"/>
    <col min="5" max="5" width="0.75" customWidth="1"/>
    <col min="6" max="6" width="35.25" customWidth="1"/>
    <col min="7" max="8" width="5.375" customWidth="1"/>
    <col min="9" max="9" width="0.875" customWidth="1"/>
    <col min="10" max="10" width="31.25" customWidth="1"/>
    <col min="11" max="11" width="7.875" customWidth="1"/>
  </cols>
  <sheetData>
    <row r="1" spans="1:11" s="44" customFormat="1" ht="16.5" thickBot="1">
      <c r="A1" s="45"/>
      <c r="B1" s="46"/>
      <c r="C1" s="46"/>
      <c r="D1" s="45"/>
      <c r="E1" s="45"/>
      <c r="F1" s="169" t="s">
        <v>93</v>
      </c>
      <c r="G1" s="169"/>
      <c r="H1" s="169"/>
      <c r="I1" s="45"/>
      <c r="J1" s="169" t="s">
        <v>133</v>
      </c>
      <c r="K1" s="169"/>
    </row>
    <row r="2" spans="1:11" s="44" customFormat="1" ht="26.25" customHeight="1">
      <c r="A2" s="178" t="s">
        <v>112</v>
      </c>
      <c r="B2" s="100" t="s">
        <v>116</v>
      </c>
      <c r="C2" s="101" t="s">
        <v>81</v>
      </c>
      <c r="D2" s="102" t="s">
        <v>82</v>
      </c>
      <c r="E2" s="103"/>
      <c r="F2" s="104" t="s">
        <v>116</v>
      </c>
      <c r="G2" s="101" t="s">
        <v>87</v>
      </c>
      <c r="H2" s="102" t="s">
        <v>88</v>
      </c>
      <c r="I2" s="47"/>
      <c r="J2" s="104" t="s">
        <v>116</v>
      </c>
      <c r="K2" s="102" t="s">
        <v>87</v>
      </c>
    </row>
    <row r="3" spans="1:11" s="44" customFormat="1" ht="87" customHeight="1" thickBot="1">
      <c r="A3" s="179"/>
      <c r="B3" s="105" t="s">
        <v>106</v>
      </c>
      <c r="C3" s="180" t="s">
        <v>115</v>
      </c>
      <c r="D3" s="181"/>
      <c r="E3" s="47"/>
      <c r="F3" s="106" t="s">
        <v>106</v>
      </c>
      <c r="G3" s="182" t="s">
        <v>115</v>
      </c>
      <c r="H3" s="183"/>
      <c r="I3" s="47"/>
      <c r="J3" s="106" t="s">
        <v>106</v>
      </c>
      <c r="K3" s="59" t="s">
        <v>115</v>
      </c>
    </row>
    <row r="4" spans="1:11">
      <c r="A4" s="121" t="s">
        <v>107</v>
      </c>
      <c r="B4" s="66" t="s">
        <v>134</v>
      </c>
      <c r="C4" s="67">
        <v>18</v>
      </c>
      <c r="D4" s="68">
        <v>24</v>
      </c>
      <c r="E4" s="69"/>
      <c r="F4" s="107" t="s">
        <v>135</v>
      </c>
      <c r="G4" s="108">
        <v>6</v>
      </c>
      <c r="H4" s="85">
        <v>7</v>
      </c>
      <c r="I4" s="69"/>
      <c r="J4" s="70" t="s">
        <v>64</v>
      </c>
      <c r="K4" s="71" t="s">
        <v>64</v>
      </c>
    </row>
    <row r="5" spans="1:11">
      <c r="A5" s="122" t="s">
        <v>114</v>
      </c>
      <c r="B5" s="72" t="s">
        <v>64</v>
      </c>
      <c r="C5" s="73" t="s">
        <v>64</v>
      </c>
      <c r="D5" s="74" t="s">
        <v>64</v>
      </c>
      <c r="E5" s="69"/>
      <c r="F5" s="75" t="s">
        <v>64</v>
      </c>
      <c r="G5" s="109" t="s">
        <v>64</v>
      </c>
      <c r="H5" s="76" t="s">
        <v>64</v>
      </c>
      <c r="I5" s="69"/>
      <c r="J5" s="75" t="s">
        <v>136</v>
      </c>
      <c r="K5" s="76">
        <v>0.5</v>
      </c>
    </row>
    <row r="6" spans="1:11" ht="15" thickBot="1">
      <c r="A6" s="123" t="s">
        <v>113</v>
      </c>
      <c r="B6" s="77" t="s">
        <v>64</v>
      </c>
      <c r="C6" s="78" t="s">
        <v>64</v>
      </c>
      <c r="D6" s="79" t="s">
        <v>64</v>
      </c>
      <c r="E6" s="69"/>
      <c r="F6" s="80" t="s">
        <v>64</v>
      </c>
      <c r="G6" s="110" t="s">
        <v>64</v>
      </c>
      <c r="H6" s="81" t="s">
        <v>64</v>
      </c>
      <c r="I6" s="69"/>
      <c r="J6" s="80" t="s">
        <v>137</v>
      </c>
      <c r="K6" s="81">
        <v>8</v>
      </c>
    </row>
    <row r="7" spans="1:11">
      <c r="A7" s="124" t="s">
        <v>108</v>
      </c>
      <c r="B7" s="82" t="s">
        <v>138</v>
      </c>
      <c r="C7" s="83">
        <v>106</v>
      </c>
      <c r="D7" s="84">
        <v>120</v>
      </c>
      <c r="E7" s="69"/>
      <c r="F7" s="107" t="s">
        <v>64</v>
      </c>
      <c r="G7" s="111" t="s">
        <v>64</v>
      </c>
      <c r="H7" s="85" t="s">
        <v>64</v>
      </c>
      <c r="I7" s="69"/>
      <c r="J7" s="107" t="s">
        <v>64</v>
      </c>
      <c r="K7" s="85" t="s">
        <v>64</v>
      </c>
    </row>
    <row r="8" spans="1:11">
      <c r="A8" s="122" t="s">
        <v>109</v>
      </c>
      <c r="B8" s="86" t="s">
        <v>64</v>
      </c>
      <c r="C8" s="73" t="s">
        <v>64</v>
      </c>
      <c r="D8" s="74" t="s">
        <v>64</v>
      </c>
      <c r="E8" s="69"/>
      <c r="F8" s="112" t="s">
        <v>139</v>
      </c>
      <c r="G8" s="109">
        <v>60</v>
      </c>
      <c r="H8" s="76">
        <v>70</v>
      </c>
      <c r="I8" s="69"/>
      <c r="J8" s="75" t="s">
        <v>140</v>
      </c>
      <c r="K8" s="76">
        <v>120</v>
      </c>
    </row>
    <row r="9" spans="1:11" ht="15" thickBot="1">
      <c r="A9" s="123" t="s">
        <v>102</v>
      </c>
      <c r="B9" s="87" t="s">
        <v>64</v>
      </c>
      <c r="C9" s="78" t="s">
        <v>64</v>
      </c>
      <c r="D9" s="79" t="s">
        <v>64</v>
      </c>
      <c r="E9" s="69"/>
      <c r="F9" s="113" t="s">
        <v>141</v>
      </c>
      <c r="G9" s="110">
        <v>80</v>
      </c>
      <c r="H9" s="81">
        <v>90</v>
      </c>
      <c r="I9" s="69"/>
      <c r="J9" s="80" t="s">
        <v>142</v>
      </c>
      <c r="K9" s="81">
        <v>140</v>
      </c>
    </row>
    <row r="10" spans="1:11">
      <c r="A10" s="121" t="s">
        <v>103</v>
      </c>
      <c r="B10" s="66" t="s">
        <v>143</v>
      </c>
      <c r="C10" s="67">
        <v>588</v>
      </c>
      <c r="D10" s="68">
        <v>750</v>
      </c>
      <c r="E10" s="69"/>
      <c r="F10" s="70" t="s">
        <v>64</v>
      </c>
      <c r="G10" s="108" t="s">
        <v>64</v>
      </c>
      <c r="H10" s="71" t="s">
        <v>64</v>
      </c>
      <c r="I10" s="69"/>
      <c r="J10" s="70" t="s">
        <v>64</v>
      </c>
      <c r="K10" s="71" t="s">
        <v>64</v>
      </c>
    </row>
    <row r="11" spans="1:11">
      <c r="A11" s="122" t="s">
        <v>104</v>
      </c>
      <c r="B11" s="86" t="s">
        <v>64</v>
      </c>
      <c r="C11" s="73" t="s">
        <v>64</v>
      </c>
      <c r="D11" s="74" t="s">
        <v>64</v>
      </c>
      <c r="E11" s="69"/>
      <c r="F11" s="112" t="s">
        <v>144</v>
      </c>
      <c r="G11" s="109">
        <v>280</v>
      </c>
      <c r="H11" s="76">
        <v>300</v>
      </c>
      <c r="I11" s="69"/>
      <c r="J11" s="75" t="s">
        <v>145</v>
      </c>
      <c r="K11" s="76">
        <v>480</v>
      </c>
    </row>
    <row r="12" spans="1:11" ht="15" thickBot="1">
      <c r="A12" s="125" t="s">
        <v>110</v>
      </c>
      <c r="B12" s="114" t="s">
        <v>64</v>
      </c>
      <c r="C12" s="115" t="s">
        <v>64</v>
      </c>
      <c r="D12" s="116" t="s">
        <v>64</v>
      </c>
      <c r="E12" s="69"/>
      <c r="F12" s="117" t="s">
        <v>146</v>
      </c>
      <c r="G12" s="118">
        <v>560</v>
      </c>
      <c r="H12" s="119">
        <v>600</v>
      </c>
      <c r="I12" s="69"/>
      <c r="J12" s="91" t="s">
        <v>147</v>
      </c>
      <c r="K12" s="119">
        <v>840</v>
      </c>
    </row>
    <row r="13" spans="1:11" ht="15" thickBot="1">
      <c r="A13" s="126" t="s">
        <v>105</v>
      </c>
      <c r="B13" s="93" t="s">
        <v>148</v>
      </c>
      <c r="C13" s="94" t="s">
        <v>64</v>
      </c>
      <c r="D13" s="95" t="s">
        <v>64</v>
      </c>
      <c r="E13" s="69"/>
      <c r="F13" s="120" t="s">
        <v>149</v>
      </c>
      <c r="G13" s="98">
        <v>1550</v>
      </c>
      <c r="H13" s="97">
        <v>1700</v>
      </c>
      <c r="I13" s="69"/>
      <c r="J13" s="96" t="s">
        <v>150</v>
      </c>
      <c r="K13" s="97">
        <v>2420</v>
      </c>
    </row>
    <row r="14" spans="1:11" ht="15" thickBot="1">
      <c r="A14" s="126" t="s">
        <v>111</v>
      </c>
      <c r="B14" s="93" t="s">
        <v>151</v>
      </c>
      <c r="C14" s="94" t="s">
        <v>64</v>
      </c>
      <c r="D14" s="95" t="s">
        <v>64</v>
      </c>
      <c r="E14" s="69"/>
      <c r="F14" s="120" t="s">
        <v>152</v>
      </c>
      <c r="G14" s="98">
        <v>4000</v>
      </c>
      <c r="H14" s="97">
        <v>4400</v>
      </c>
      <c r="I14" s="69"/>
      <c r="J14" s="96" t="s">
        <v>153</v>
      </c>
      <c r="K14" s="97">
        <v>10000</v>
      </c>
    </row>
  </sheetData>
  <mergeCells count="5">
    <mergeCell ref="F1:H1"/>
    <mergeCell ref="J1:K1"/>
    <mergeCell ref="A2:A3"/>
    <mergeCell ref="C3:D3"/>
    <mergeCell ref="G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Elektryczne</vt:lpstr>
      <vt:lpstr>Spalinowe</vt:lpstr>
      <vt:lpstr>Przeglądy EZT</vt:lpstr>
      <vt:lpstr>Przeglądy SZT</vt:lpstr>
      <vt:lpstr>Elektryczne!Obszar_wydruku</vt:lpstr>
      <vt:lpstr>'Przeglądy SZT'!Obszar_wydruku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pbu1c109cpo</dc:creator>
  <cp:lastModifiedBy>Cichosz Jakub</cp:lastModifiedBy>
  <cp:lastPrinted>2015-05-25T08:48:47Z</cp:lastPrinted>
  <dcterms:created xsi:type="dcterms:W3CDTF">2010-07-09T11:43:12Z</dcterms:created>
  <dcterms:modified xsi:type="dcterms:W3CDTF">2015-05-25T08:49:03Z</dcterms:modified>
</cp:coreProperties>
</file>